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D:\camping car\fleurette\bozouls\preparation rassemblement\"/>
    </mc:Choice>
  </mc:AlternateContent>
  <xr:revisionPtr revIDLastSave="0" documentId="8_{06D2B0D3-2DE9-4CE3-B10D-9C841BDB0E9F}" xr6:coauthVersionLast="47" xr6:coauthVersionMax="47" xr10:uidLastSave="{00000000-0000-0000-0000-000000000000}"/>
  <bookViews>
    <workbookView xWindow="-120" yWindow="-120" windowWidth="29040" windowHeight="15840" xr2:uid="{00000000-000D-0000-FFFF-FFFF00000000}"/>
  </bookViews>
  <sheets>
    <sheet name="Feuil1" sheetId="1" r:id="rId1"/>
    <sheet name="Feuil2" sheetId="2" r:id="rId2"/>
  </sheets>
  <definedNames>
    <definedName name="_xlnm.Print_Area" localSheetId="0">Feuil1!$A$1:$G$42</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 l="1"/>
  <c r="H25" i="1"/>
  <c r="H26" i="1"/>
  <c r="H27" i="1"/>
  <c r="H28" i="1"/>
  <c r="H29" i="1"/>
  <c r="H23" i="1"/>
  <c r="H19" i="1"/>
  <c r="H20" i="1"/>
  <c r="H18" i="1"/>
  <c r="G24" i="1"/>
  <c r="G25" i="1"/>
  <c r="G26" i="1"/>
  <c r="G27" i="1"/>
  <c r="G28" i="1"/>
  <c r="G29" i="1"/>
  <c r="G23" i="1"/>
  <c r="G22" i="1"/>
  <c r="G21" i="1"/>
  <c r="G19" i="1"/>
  <c r="G20" i="1"/>
  <c r="G18" i="1"/>
  <c r="H22" i="1"/>
  <c r="H21" i="1"/>
  <c r="G31" i="1" l="1"/>
</calcChain>
</file>

<file path=xl/sharedStrings.xml><?xml version="1.0" encoding="utf-8"?>
<sst xmlns="http://schemas.openxmlformats.org/spreadsheetml/2006/main" count="51" uniqueCount="51">
  <si>
    <t xml:space="preserve">Adresse e-mail   </t>
  </si>
  <si>
    <t>Dates</t>
  </si>
  <si>
    <t>Lieux</t>
  </si>
  <si>
    <t>Prix /Pers.</t>
  </si>
  <si>
    <t>Nbre pers.</t>
  </si>
  <si>
    <t>Total</t>
  </si>
  <si>
    <t>Les horaires et le contenu des excursions sont mentionnés à titre indicatif. 
Nous nous réservons la possibilité de les modifier en cas d’imprévus.</t>
  </si>
  <si>
    <t xml:space="preserve"> Tél. : </t>
  </si>
  <si>
    <t xml:space="preserve">            </t>
  </si>
  <si>
    <t xml:space="preserve">avec votre règlement à Monique COUTANT – 4 Impasse des Mésanges – 44360 VIGNEUX-DE-BRETAGNE </t>
  </si>
  <si>
    <t>Pour tout renseignement, s’adresser à : Michel LAUNAY au 06-99-45-35-67, à Martine MARLIN 
au 06-84-07-10-54, à Monique COUTANT au 06-38-64-84-50</t>
  </si>
  <si>
    <t>(Pensez à vous faire une copie)</t>
  </si>
  <si>
    <r>
      <t>Conditions de réservation et de paiement</t>
    </r>
    <r>
      <rPr>
        <u/>
        <sz val="12"/>
        <color theme="1"/>
        <rFont val="Aptos Narrow"/>
        <family val="2"/>
        <scheme val="minor"/>
      </rPr>
      <t> :</t>
    </r>
  </si>
  <si>
    <t xml:space="preserve"> www.payasso.fr/campingcar-fleurette/argeles</t>
  </si>
  <si>
    <r>
      <t xml:space="preserve">Si vous souhaitez régler par un autre moyen et si donc vous recevez les informations par mail, un règlement à distance sécurisé de carte de paiement </t>
    </r>
    <r>
      <rPr>
        <b/>
        <sz val="12"/>
        <color rgb="FF000000"/>
        <rFont val="Aptos Narrow"/>
        <family val="2"/>
      </rPr>
      <t>comptant</t>
    </r>
    <r>
      <rPr>
        <sz val="12"/>
        <color rgb="FF000000"/>
        <rFont val="Aptos Narrow"/>
        <family val="2"/>
      </rPr>
      <t>,  est possible, à moins d'avoir une carte de paiement différé.
Pour cela, ouvrir votre bulletin d'inscription et le remplir informatiquement.
 Faites votre choix de sorties. Enregistrez votre document en PDF et imprimez le bulletin sur le bureau de votre ordinateur, afin d'en garder une copie. 
Ensuite, vous ouvrez votre bulletin enregistré sur le bureau de votre ordinateur et vous cliquez sur le lien à la fin des explications.
Vous devez remplir informatiquement, tous les champs obligatoires marqués par un</t>
    </r>
    <r>
      <rPr>
        <sz val="12"/>
        <color rgb="FFFF0000"/>
        <rFont val="Aptos Narrow"/>
        <family val="2"/>
      </rPr>
      <t xml:space="preserve"> ( * ).</t>
    </r>
    <r>
      <rPr>
        <sz val="12"/>
        <color rgb="FF000000"/>
        <rFont val="Aptos Narrow"/>
        <family val="2"/>
      </rPr>
      <t xml:space="preserve">
Notez vos coordonnées. Pour la pièce jointe, télécharchez votre bulletin d'inscription qui est enregistré sous format PDF sur votre bureau. Remplissez le nombre de personne par sortie ainsi que les options :
 (Restaurants, etc ...) Le calcul se fera automatiquement et jusqu'au paiement.                                                                                                       </t>
    </r>
  </si>
  <si>
    <t xml:space="preserve">IMMATRICULATION DU VEHICULE : </t>
  </si>
  <si>
    <t>TOTAL Camping-Car Club Fleurette Florium (A FAIRE)</t>
  </si>
  <si>
    <t xml:space="preserve">Seuls les bulletins d’inscription accompagnés du règlement des sorties et des forfaits du séjour seront traités. Règlement par chèque, à l'ordre du Camping-Car-Club-Fleurette Florium encaissé 1 mois avant la date du rassemblement. </t>
  </si>
  <si>
    <t>Nous vous rappelons que pour votre arrivée, vous devez avoir affiché votre pancarte de portière et la laisser en évidence tout le long du séjour. Les arrivées ne se font pas entre 12h et 14h.</t>
  </si>
  <si>
    <t xml:space="preserve">Adresse : </t>
  </si>
  <si>
    <t>C.P. :</t>
  </si>
  <si>
    <t xml:space="preserve">NOM : </t>
  </si>
  <si>
    <t>PRENOM :</t>
  </si>
  <si>
    <t>Certains ont souhaité pouvoir payer autrement que par chèque, par règlement à distance sécurisé de carte de paiement comptant, ou paiement différé.   ==============&gt; Voir note explicative ci-dessous</t>
  </si>
  <si>
    <t>Conques - Trésors culturels et terroirs</t>
  </si>
  <si>
    <t>Mardi 9 septembre 2025</t>
  </si>
  <si>
    <t>Mercredi 10 septembre 2025</t>
  </si>
  <si>
    <t>Jeudi 11 septembre 2025</t>
  </si>
  <si>
    <t>Samedi 6 septembre 2025 - journée</t>
  </si>
  <si>
    <t>Lundi 8 septembre 2025 - journée</t>
  </si>
  <si>
    <t>Vendredi 12 septembre 2025 - journée</t>
  </si>
  <si>
    <t>Laguiole, au cœur de l'Aubrac</t>
  </si>
  <si>
    <t>Samedi 13 septembre 2025 - journée</t>
  </si>
  <si>
    <t>Millau, merveille d'architecture</t>
  </si>
  <si>
    <t>Forfait Stationnement Camping par équipage (OBLIGATOIRE )</t>
  </si>
  <si>
    <r>
      <t xml:space="preserve">Estaing, l'un des plus beaux villages de France
</t>
    </r>
    <r>
      <rPr>
        <b/>
        <sz val="11"/>
        <color rgb="FFFF0000"/>
        <rFont val="Aptos Narrow"/>
        <family val="2"/>
        <scheme val="minor"/>
      </rPr>
      <t>Joindre photocopie carte d'identité pour la visite - Obligatoire</t>
    </r>
  </si>
  <si>
    <t>OBSERVATIONS/COMMENTAIRES  si arrivée différée ou autres *</t>
  </si>
  <si>
    <t>Forfait Organisation et Fonctionnement sur site par personne (OBLIGATOIRE)</t>
  </si>
  <si>
    <t xml:space="preserve">                 NOTE POUR PAIEMENT PAR CARTE BANCAIRE COMPTANT
Si vous souhaitez régler par un autre moyen, un règlement à distance sécurisé de carte de paiement comptant, à moins d'avoir une carte de paiement différé à votre banque. Ouvrir le bulletin d'inscription, faites votre choix de sorties et enregistrez  ce bulletin sous format PDF sur le bureau de votre ordinateur, afin de garder une copie et de pouvoir la joindre en pièce jointe.
Ensuite, vous saisissez le lien suivant :  
www.payasso.fr/campingcar-fleurette/bozouls
Remplir tous les champs obligatoires marqués par un ( * ) informatiquement. Notez vos coordonnées. Pour la pièce jointe, télécharchez votre bulletin d'inscription qui est enregistré sous format PDF sur votre bureau. Remplissez le nombre de personne par sortie. Le calcul se fera automatiquement et jusqu'au paiement.</t>
  </si>
  <si>
    <r>
      <t>BULLETIN INSCRIPTION</t>
    </r>
    <r>
      <rPr>
        <b/>
        <sz val="11"/>
        <color theme="1"/>
        <rFont val="Aptos Narrow"/>
        <family val="2"/>
        <scheme val="minor"/>
      </rPr>
      <t xml:space="preserve"> POSTAL</t>
    </r>
    <r>
      <rPr>
        <sz val="11"/>
        <color theme="1"/>
        <rFont val="Aptos Narrow"/>
        <family val="2"/>
        <scheme val="minor"/>
      </rPr>
      <t xml:space="preserve"> A RETOURNER AVANT LE </t>
    </r>
    <r>
      <rPr>
        <b/>
        <sz val="11"/>
        <color rgb="FFFF0000"/>
        <rFont val="Calibri"/>
        <family val="2"/>
      </rPr>
      <t>10 juillet 2025</t>
    </r>
    <r>
      <rPr>
        <sz val="11"/>
        <color rgb="FFFF0000"/>
        <rFont val="Calibri"/>
        <family val="2"/>
      </rPr>
      <t xml:space="preserve"> (réception au plus tard le 15/07)</t>
    </r>
  </si>
  <si>
    <r>
      <rPr>
        <b/>
        <sz val="11"/>
        <color theme="1"/>
        <rFont val="Aptos Narrow"/>
        <family val="2"/>
        <scheme val="minor"/>
      </rPr>
      <t>RASSEMBLEMENT BOZOULS</t>
    </r>
    <r>
      <rPr>
        <sz val="11"/>
        <color rgb="FF0070C0"/>
        <rFont val="Calibri"/>
        <family val="2"/>
      </rPr>
      <t xml:space="preserve"> - </t>
    </r>
    <r>
      <rPr>
        <b/>
        <sz val="11"/>
        <color rgb="FF0070C0"/>
        <rFont val="Calibri"/>
        <family val="2"/>
      </rPr>
      <t>du vendredi 5 septembre au 15 septembre 2025</t>
    </r>
  </si>
  <si>
    <t xml:space="preserve">  </t>
  </si>
  <si>
    <t xml:space="preserve">  VILLE :</t>
  </si>
  <si>
    <t>nombre de personnes</t>
  </si>
  <si>
    <t>Matin : Laissac - Marché aux bestiaux (Tpt + visite maxi 60 P)</t>
  </si>
  <si>
    <t>OU : Marché Producteurs à Laissac</t>
  </si>
  <si>
    <t>ASSEMBLEE GENERALE et REPAS dansant</t>
  </si>
  <si>
    <t>ASSEMBLEE GENERALE    Poche repas (soir)</t>
  </si>
  <si>
    <t>Matin : Marché de Bozouls (à pied)</t>
  </si>
  <si>
    <t>Après-midi : Rodez, la capitale de l'Aveyron</t>
  </si>
  <si>
    <t>Après-midi : visite de Bozouls (petit train)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</si>
</sst>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sz val="10"/>
      <color theme="1"/>
      <name val="Aptos Narrow"/>
      <family val="2"/>
      <scheme val="minor"/>
    </font>
    <font>
      <b/>
      <sz val="10"/>
      <color theme="1"/>
      <name val="Aptos Narrow"/>
      <family val="2"/>
      <scheme val="minor"/>
    </font>
    <font>
      <b/>
      <sz val="11"/>
      <color theme="1"/>
      <name val="Aptos Narrow"/>
      <family val="2"/>
      <scheme val="minor"/>
    </font>
    <font>
      <b/>
      <sz val="11"/>
      <color rgb="FFFF0000"/>
      <name val="Calibri"/>
      <family val="2"/>
    </font>
    <font>
      <u/>
      <sz val="11"/>
      <color theme="10"/>
      <name val="Aptos Narrow"/>
      <family val="2"/>
      <scheme val="minor"/>
    </font>
    <font>
      <sz val="11"/>
      <color rgb="FF0070C0"/>
      <name val="Calibri"/>
      <family val="2"/>
    </font>
    <font>
      <sz val="11"/>
      <color rgb="FFFF0000"/>
      <name val="Calibri"/>
      <family val="2"/>
    </font>
    <font>
      <b/>
      <u/>
      <sz val="12"/>
      <color theme="1"/>
      <name val="Aptos Narrow"/>
      <family val="2"/>
      <scheme val="minor"/>
    </font>
    <font>
      <u/>
      <sz val="12"/>
      <color theme="1"/>
      <name val="Aptos Narrow"/>
      <family val="2"/>
      <scheme val="minor"/>
    </font>
    <font>
      <sz val="12"/>
      <color theme="1"/>
      <name val="Aptos Narrow"/>
      <family val="2"/>
      <scheme val="minor"/>
    </font>
    <font>
      <sz val="12"/>
      <color rgb="FF000000"/>
      <name val="Aptos Narrow"/>
      <family val="2"/>
    </font>
    <font>
      <b/>
      <sz val="12"/>
      <color rgb="FF000000"/>
      <name val="Aptos Narrow"/>
      <family val="2"/>
    </font>
    <font>
      <sz val="12"/>
      <color rgb="FFFF0000"/>
      <name val="Aptos Narrow"/>
      <family val="2"/>
    </font>
    <font>
      <b/>
      <sz val="11"/>
      <color rgb="FFFF0000"/>
      <name val="Aptos Narrow"/>
      <family val="2"/>
      <scheme val="minor"/>
    </font>
    <font>
      <b/>
      <sz val="11"/>
      <color rgb="FF0070C0"/>
      <name val="Calibri"/>
      <family val="2"/>
    </font>
    <font>
      <sz val="8"/>
      <name val="Aptos Narrow"/>
      <family val="2"/>
      <scheme val="minor"/>
    </font>
  </fonts>
  <fills count="3">
    <fill>
      <patternFill patternType="none"/>
    </fill>
    <fill>
      <patternFill patternType="gray125"/>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71">
    <xf numFmtId="0" fontId="0" fillId="0" borderId="0" xfId="0"/>
    <xf numFmtId="0" fontId="0" fillId="0" borderId="0" xfId="0" applyAlignment="1">
      <alignment horizontal="center"/>
    </xf>
    <xf numFmtId="0" fontId="1" fillId="0" borderId="0" xfId="0" applyFont="1"/>
    <xf numFmtId="0" fontId="0" fillId="0" borderId="0" xfId="0" applyAlignment="1">
      <alignment horizontal="center" vertical="center"/>
    </xf>
    <xf numFmtId="0" fontId="1" fillId="0" borderId="0" xfId="0" applyFont="1" applyAlignment="1">
      <alignment horizontal="center" vertical="center"/>
    </xf>
    <xf numFmtId="0" fontId="1" fillId="2" borderId="2" xfId="0" applyFont="1" applyFill="1" applyBorder="1"/>
    <xf numFmtId="0" fontId="3" fillId="2" borderId="3" xfId="0" applyFont="1" applyFill="1" applyBorder="1" applyAlignment="1">
      <alignment horizontal="center" vertical="center"/>
    </xf>
    <xf numFmtId="0" fontId="1" fillId="2" borderId="5" xfId="0" applyFont="1" applyFill="1" applyBorder="1"/>
    <xf numFmtId="0" fontId="3" fillId="2" borderId="0" xfId="0" applyFont="1" applyFill="1" applyAlignment="1">
      <alignment horizontal="center" vertical="top"/>
    </xf>
    <xf numFmtId="0" fontId="1" fillId="2" borderId="0" xfId="0" applyFont="1" applyFill="1" applyAlignment="1">
      <alignment horizontal="center" vertical="center"/>
    </xf>
    <xf numFmtId="0" fontId="1" fillId="2" borderId="7" xfId="0" applyFont="1" applyFill="1" applyBorder="1"/>
    <xf numFmtId="0" fontId="3" fillId="2" borderId="8" xfId="0" applyFont="1" applyFill="1" applyBorder="1" applyAlignment="1">
      <alignment horizontal="center" vertical="center"/>
    </xf>
    <xf numFmtId="0" fontId="2" fillId="2" borderId="13" xfId="0" applyFont="1" applyFill="1" applyBorder="1"/>
    <xf numFmtId="0" fontId="2" fillId="2" borderId="13" xfId="0" applyFont="1" applyFill="1" applyBorder="1" applyAlignment="1">
      <alignment horizontal="left"/>
    </xf>
    <xf numFmtId="0" fontId="3" fillId="2" borderId="0" xfId="0" applyFont="1" applyFill="1" applyAlignment="1">
      <alignment horizontal="center" vertical="center"/>
    </xf>
    <xf numFmtId="0" fontId="0" fillId="2" borderId="1" xfId="0" applyFill="1" applyBorder="1" applyAlignment="1">
      <alignment horizontal="center" vertical="center" wrapText="1"/>
    </xf>
    <xf numFmtId="0" fontId="1" fillId="2" borderId="1" xfId="0" applyFont="1" applyFill="1" applyBorder="1" applyAlignment="1">
      <alignment horizontal="center" vertical="center"/>
    </xf>
    <xf numFmtId="0" fontId="0" fillId="2" borderId="12" xfId="0" applyFill="1" applyBorder="1" applyAlignment="1">
      <alignment horizontal="center" vertical="center" wrapText="1"/>
    </xf>
    <xf numFmtId="0" fontId="0" fillId="2" borderId="1" xfId="0" applyFill="1" applyBorder="1" applyAlignment="1">
      <alignment horizontal="center" vertical="center"/>
    </xf>
    <xf numFmtId="0" fontId="0" fillId="2" borderId="0" xfId="0" applyFill="1" applyAlignment="1">
      <alignment vertical="center"/>
    </xf>
    <xf numFmtId="0" fontId="0" fillId="2" borderId="0" xfId="0" applyFill="1" applyAlignment="1">
      <alignment horizontal="center" vertical="center" wrapText="1"/>
    </xf>
    <xf numFmtId="0" fontId="0" fillId="2" borderId="0" xfId="0" applyFill="1" applyAlignment="1">
      <alignment horizontal="center" vertical="center"/>
    </xf>
    <xf numFmtId="0" fontId="3" fillId="2" borderId="1" xfId="0" applyFont="1" applyFill="1" applyBorder="1" applyAlignment="1">
      <alignment horizontal="center" vertical="center"/>
    </xf>
    <xf numFmtId="0" fontId="3" fillId="2" borderId="13" xfId="0" applyFont="1" applyFill="1" applyBorder="1"/>
    <xf numFmtId="0" fontId="1" fillId="2" borderId="1" xfId="0" applyFont="1" applyFill="1" applyBorder="1"/>
    <xf numFmtId="0" fontId="0" fillId="0" borderId="0" xfId="0" applyAlignment="1">
      <alignment horizontal="center"/>
    </xf>
    <xf numFmtId="0" fontId="8" fillId="0" borderId="0" xfId="0" applyFont="1" applyAlignment="1">
      <alignment horizontal="center" vertical="center"/>
    </xf>
    <xf numFmtId="0" fontId="10" fillId="0" borderId="0" xfId="0" applyFont="1" applyAlignment="1">
      <alignment horizontal="center"/>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 xfId="0" applyFill="1" applyBorder="1" applyAlignment="1">
      <alignment horizontal="center" vertical="center" wrapText="1"/>
    </xf>
    <xf numFmtId="0" fontId="2" fillId="0" borderId="8" xfId="0" applyFont="1" applyBorder="1" applyAlignment="1">
      <alignment horizontal="center"/>
    </xf>
    <xf numFmtId="0" fontId="3" fillId="0" borderId="8" xfId="0" applyFont="1" applyBorder="1" applyAlignment="1">
      <alignment horizont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7"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top" wrapText="1"/>
    </xf>
    <xf numFmtId="0" fontId="0" fillId="0" borderId="6" xfId="0" applyBorder="1" applyAlignment="1">
      <alignment horizontal="center"/>
    </xf>
    <xf numFmtId="0" fontId="3" fillId="0" borderId="1" xfId="0" applyFont="1" applyBorder="1" applyAlignment="1">
      <alignment horizontal="left" vertical="top"/>
    </xf>
    <xf numFmtId="0" fontId="0" fillId="2" borderId="1" xfId="0" applyFill="1" applyBorder="1" applyAlignment="1">
      <alignment horizont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0" xfId="0" applyFill="1" applyBorder="1" applyAlignment="1">
      <alignment horizontal="right"/>
    </xf>
    <xf numFmtId="0" fontId="0" fillId="2" borderId="13" xfId="0" applyFill="1" applyBorder="1" applyAlignment="1">
      <alignment horizontal="right"/>
    </xf>
    <xf numFmtId="0" fontId="0" fillId="2" borderId="11" xfId="0" applyFill="1" applyBorder="1" applyAlignment="1">
      <alignment horizontal="right"/>
    </xf>
    <xf numFmtId="0" fontId="0" fillId="2" borderId="10" xfId="0" applyFill="1" applyBorder="1" applyAlignment="1">
      <alignment horizontal="right" vertical="center"/>
    </xf>
    <xf numFmtId="0" fontId="0" fillId="2" borderId="13" xfId="0" applyFill="1" applyBorder="1" applyAlignment="1">
      <alignment horizontal="right" vertical="center"/>
    </xf>
    <xf numFmtId="0" fontId="0" fillId="2" borderId="11" xfId="0" applyFill="1" applyBorder="1" applyAlignment="1">
      <alignment horizontal="right" vertical="center"/>
    </xf>
    <xf numFmtId="0" fontId="0" fillId="2" borderId="4" xfId="0" applyFill="1" applyBorder="1" applyAlignment="1">
      <alignment horizontal="center" vertical="center"/>
    </xf>
    <xf numFmtId="0" fontId="2" fillId="2" borderId="13" xfId="0" applyFont="1" applyFill="1" applyBorder="1" applyAlignment="1">
      <alignment horizontal="center"/>
    </xf>
    <xf numFmtId="0" fontId="3" fillId="2" borderId="13" xfId="0" applyFont="1" applyFill="1" applyBorder="1" applyAlignment="1">
      <alignment horizontal="center"/>
    </xf>
    <xf numFmtId="0" fontId="5" fillId="0" borderId="0" xfId="1" applyAlignment="1">
      <alignment horizontal="center" vertical="center"/>
    </xf>
    <xf numFmtId="0" fontId="11" fillId="0" borderId="0" xfId="0" applyFont="1" applyAlignment="1">
      <alignment horizontal="center" vertical="center" wrapText="1"/>
    </xf>
    <xf numFmtId="0" fontId="3" fillId="0" borderId="12" xfId="0" applyFont="1" applyBorder="1" applyAlignment="1" applyProtection="1">
      <alignment vertical="center"/>
      <protection locked="0"/>
    </xf>
    <xf numFmtId="0" fontId="3" fillId="0" borderId="10" xfId="0" applyFont="1" applyBorder="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10"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3" xfId="0" applyFont="1" applyBorder="1" applyProtection="1">
      <protection locked="0"/>
    </xf>
    <xf numFmtId="0" fontId="0" fillId="0" borderId="1" xfId="0" applyBorder="1" applyAlignment="1" applyProtection="1">
      <alignment horizontal="center" vertical="center"/>
      <protection locked="0"/>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1071196</xdr:colOff>
      <xdr:row>0</xdr:row>
      <xdr:rowOff>4396</xdr:rowOff>
    </xdr:from>
    <xdr:to>
      <xdr:col>3</xdr:col>
      <xdr:colOff>737821</xdr:colOff>
      <xdr:row>4</xdr:row>
      <xdr:rowOff>99646</xdr:rowOff>
    </xdr:to>
    <xdr:pic>
      <xdr:nvPicPr>
        <xdr:cNvPr id="2" name="Image 1" descr="part1">
          <a:extLst>
            <a:ext uri="{FF2B5EF4-FFF2-40B4-BE49-F238E27FC236}">
              <a16:creationId xmlns:a16="http://schemas.microsoft.com/office/drawing/2014/main" id="{5B44EA7D-200A-4347-A2CB-E285DD2F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2619" y="4396"/>
          <a:ext cx="13811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payasso.fr/campingcar-fleurette/arge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abSelected="1" zoomScale="130" zoomScaleNormal="130" workbookViewId="0">
      <selection activeCell="F21" sqref="F21"/>
    </sheetView>
  </sheetViews>
  <sheetFormatPr baseColWidth="10" defaultRowHeight="15" x14ac:dyDescent="0.25"/>
  <cols>
    <col min="1" max="1" width="3.7109375" customWidth="1"/>
    <col min="2" max="2" width="17.5703125" style="1" customWidth="1"/>
    <col min="3" max="3" width="25.7109375" customWidth="1"/>
    <col min="4" max="4" width="27.85546875" customWidth="1"/>
    <col min="5" max="5" width="6.85546875" style="1" customWidth="1"/>
    <col min="6" max="6" width="6" style="3" customWidth="1"/>
    <col min="7" max="7" width="7.28515625" style="3" customWidth="1"/>
  </cols>
  <sheetData>
    <row r="1" spans="1:10" x14ac:dyDescent="0.25">
      <c r="B1" s="25"/>
      <c r="C1" s="25"/>
      <c r="D1" s="25"/>
      <c r="E1" s="25"/>
      <c r="F1" s="25"/>
      <c r="G1" s="25"/>
    </row>
    <row r="2" spans="1:10" x14ac:dyDescent="0.25">
      <c r="B2" s="25"/>
      <c r="C2" s="25"/>
      <c r="D2" s="25"/>
      <c r="E2" s="25"/>
      <c r="F2" s="25"/>
      <c r="G2" s="25"/>
    </row>
    <row r="3" spans="1:10" x14ac:dyDescent="0.25">
      <c r="B3" s="25"/>
      <c r="C3" s="25"/>
      <c r="D3" s="25"/>
      <c r="E3" s="25"/>
      <c r="F3" s="25"/>
      <c r="G3" s="25"/>
    </row>
    <row r="4" spans="1:10" x14ac:dyDescent="0.25">
      <c r="B4" s="25"/>
      <c r="C4" s="25"/>
      <c r="D4" s="25"/>
      <c r="E4" s="25"/>
      <c r="F4" s="25"/>
      <c r="G4" s="25"/>
    </row>
    <row r="5" spans="1:10" ht="9.75" customHeight="1" x14ac:dyDescent="0.25">
      <c r="B5" s="25"/>
      <c r="C5" s="25"/>
      <c r="D5" s="25"/>
      <c r="E5" s="25"/>
      <c r="F5" s="25"/>
      <c r="G5" s="25"/>
    </row>
    <row r="6" spans="1:10" s="2" customFormat="1" x14ac:dyDescent="0.25">
      <c r="B6" s="25" t="s">
        <v>40</v>
      </c>
      <c r="C6" s="25"/>
      <c r="D6" s="25"/>
      <c r="E6" s="25"/>
      <c r="F6" s="25"/>
      <c r="G6" s="25"/>
    </row>
    <row r="7" spans="1:10" s="2" customFormat="1" x14ac:dyDescent="0.25">
      <c r="B7" s="25" t="s">
        <v>39</v>
      </c>
      <c r="C7" s="25"/>
      <c r="D7" s="25"/>
      <c r="E7" s="25"/>
      <c r="F7" s="25"/>
      <c r="G7" s="25"/>
    </row>
    <row r="8" spans="1:10" s="2" customFormat="1" x14ac:dyDescent="0.25">
      <c r="B8" s="25" t="s">
        <v>9</v>
      </c>
      <c r="C8" s="25"/>
      <c r="D8" s="25"/>
      <c r="E8" s="25"/>
      <c r="F8" s="25"/>
      <c r="G8" s="25"/>
    </row>
    <row r="9" spans="1:10" s="2" customFormat="1" x14ac:dyDescent="0.25">
      <c r="A9" s="31" t="s">
        <v>11</v>
      </c>
      <c r="B9" s="32"/>
      <c r="C9" s="32"/>
      <c r="D9" s="32"/>
      <c r="E9" s="32"/>
      <c r="F9" s="32"/>
      <c r="G9" s="32"/>
    </row>
    <row r="10" spans="1:10" s="2" customFormat="1" ht="14.25" customHeight="1" x14ac:dyDescent="0.25">
      <c r="A10" s="5"/>
      <c r="B10" s="6" t="s">
        <v>21</v>
      </c>
      <c r="C10" s="61"/>
      <c r="D10" s="6" t="s">
        <v>22</v>
      </c>
      <c r="E10" s="64"/>
      <c r="F10" s="65"/>
      <c r="G10" s="66"/>
    </row>
    <row r="11" spans="1:10" s="2" customFormat="1" ht="14.25" customHeight="1" x14ac:dyDescent="0.25">
      <c r="A11" s="7"/>
      <c r="B11" s="8" t="s">
        <v>19</v>
      </c>
      <c r="C11" s="64"/>
      <c r="D11" s="65"/>
      <c r="E11" s="65"/>
      <c r="F11" s="65"/>
      <c r="G11" s="66"/>
    </row>
    <row r="12" spans="1:10" s="2" customFormat="1" ht="14.25" customHeight="1" x14ac:dyDescent="0.25">
      <c r="A12" s="7"/>
      <c r="B12" s="9" t="s">
        <v>42</v>
      </c>
      <c r="C12" s="62" t="s">
        <v>41</v>
      </c>
      <c r="D12" s="63"/>
      <c r="E12" s="14" t="s">
        <v>20</v>
      </c>
      <c r="F12" s="67"/>
      <c r="G12" s="68"/>
      <c r="J12" s="2" t="s">
        <v>8</v>
      </c>
    </row>
    <row r="13" spans="1:10" s="2" customFormat="1" ht="14.25" customHeight="1" x14ac:dyDescent="0.25">
      <c r="A13" s="10"/>
      <c r="B13" s="11" t="s">
        <v>0</v>
      </c>
      <c r="C13" s="67"/>
      <c r="D13" s="68"/>
      <c r="E13" s="14" t="s">
        <v>7</v>
      </c>
      <c r="F13" s="67"/>
      <c r="G13" s="68"/>
    </row>
    <row r="14" spans="1:10" s="2" customFormat="1" x14ac:dyDescent="0.25">
      <c r="A14" s="12"/>
      <c r="B14" s="57" t="s">
        <v>15</v>
      </c>
      <c r="C14" s="57"/>
      <c r="D14" s="69"/>
      <c r="E14" s="23"/>
      <c r="F14" s="23"/>
      <c r="G14" s="23"/>
    </row>
    <row r="15" spans="1:10" s="2" customFormat="1" x14ac:dyDescent="0.25">
      <c r="A15" s="13"/>
      <c r="B15" s="58"/>
      <c r="C15" s="58"/>
      <c r="D15" s="58" t="s">
        <v>43</v>
      </c>
      <c r="E15" s="58"/>
      <c r="F15" s="67"/>
      <c r="G15" s="68"/>
    </row>
    <row r="16" spans="1:10" s="2" customFormat="1" ht="26.45" customHeight="1" x14ac:dyDescent="0.25">
      <c r="A16" s="28" t="s">
        <v>1</v>
      </c>
      <c r="B16" s="29"/>
      <c r="C16" s="30" t="s">
        <v>2</v>
      </c>
      <c r="D16" s="30"/>
      <c r="E16" s="15" t="s">
        <v>3</v>
      </c>
      <c r="F16" s="15" t="s">
        <v>4</v>
      </c>
      <c r="G16" s="15" t="s">
        <v>5</v>
      </c>
    </row>
    <row r="17" spans="1:8" s="2" customFormat="1" ht="17.25" customHeight="1" x14ac:dyDescent="0.25">
      <c r="A17" s="53" t="s">
        <v>34</v>
      </c>
      <c r="B17" s="54"/>
      <c r="C17" s="54"/>
      <c r="D17" s="55"/>
      <c r="E17" s="16"/>
      <c r="F17" s="16"/>
      <c r="G17" s="16">
        <v>110</v>
      </c>
    </row>
    <row r="18" spans="1:8" s="2" customFormat="1" ht="16.5" customHeight="1" x14ac:dyDescent="0.25">
      <c r="A18" s="50" t="s">
        <v>37</v>
      </c>
      <c r="B18" s="51"/>
      <c r="C18" s="51"/>
      <c r="D18" s="52"/>
      <c r="E18" s="16">
        <v>10</v>
      </c>
      <c r="F18" s="70"/>
      <c r="G18" s="24" t="str">
        <f>IF(F18=0," ",E18*F18)</f>
        <v xml:space="preserve"> </v>
      </c>
      <c r="H18" s="2" t="str">
        <f>IF(F18&gt;F$15,"impossible"," ")</f>
        <v xml:space="preserve"> </v>
      </c>
    </row>
    <row r="19" spans="1:8" s="2" customFormat="1" ht="30" customHeight="1" x14ac:dyDescent="0.25">
      <c r="A19" s="28" t="s">
        <v>28</v>
      </c>
      <c r="B19" s="29"/>
      <c r="C19" s="36" t="s">
        <v>35</v>
      </c>
      <c r="D19" s="56"/>
      <c r="E19" s="17">
        <v>69</v>
      </c>
      <c r="F19" s="70"/>
      <c r="G19" s="24" t="str">
        <f t="shared" ref="G19:G20" si="0">IF(F19=0," ",E19*F19)</f>
        <v xml:space="preserve"> </v>
      </c>
      <c r="H19" s="2" t="str">
        <f t="shared" ref="H19:H20" si="1">IF(F19&gt;F$15,"impossible"," ")</f>
        <v xml:space="preserve"> </v>
      </c>
    </row>
    <row r="20" spans="1:8" s="2" customFormat="1" ht="32.25" customHeight="1" x14ac:dyDescent="0.25">
      <c r="A20" s="28" t="s">
        <v>29</v>
      </c>
      <c r="B20" s="29"/>
      <c r="C20" s="36" t="s">
        <v>24</v>
      </c>
      <c r="D20" s="37"/>
      <c r="E20" s="17">
        <v>71</v>
      </c>
      <c r="F20" s="70"/>
      <c r="G20" s="24" t="str">
        <f t="shared" si="0"/>
        <v xml:space="preserve"> </v>
      </c>
      <c r="H20" s="2" t="str">
        <f t="shared" si="1"/>
        <v xml:space="preserve"> </v>
      </c>
    </row>
    <row r="21" spans="1:8" s="2" customFormat="1" ht="22.5" customHeight="1" x14ac:dyDescent="0.25">
      <c r="A21" s="36" t="s">
        <v>25</v>
      </c>
      <c r="B21" s="37"/>
      <c r="C21" s="28" t="s">
        <v>44</v>
      </c>
      <c r="D21" s="29"/>
      <c r="E21" s="17">
        <v>10</v>
      </c>
      <c r="F21" s="70"/>
      <c r="G21" s="18" t="str">
        <f>IF(F21=0," ",IF(F21&lt;=F15,E21*F21,"0"))</f>
        <v xml:space="preserve"> </v>
      </c>
      <c r="H21" s="2" t="str">
        <f>IF(F21&gt;F15,"impossible"," ")</f>
        <v xml:space="preserve"> </v>
      </c>
    </row>
    <row r="22" spans="1:8" s="2" customFormat="1" ht="22.5" customHeight="1" x14ac:dyDescent="0.25">
      <c r="A22" s="48"/>
      <c r="B22" s="49"/>
      <c r="C22" s="28" t="s">
        <v>45</v>
      </c>
      <c r="D22" s="29"/>
      <c r="E22" s="17">
        <v>5</v>
      </c>
      <c r="F22" s="70"/>
      <c r="G22" s="18" t="str">
        <f>IF(F22=0," ",IF(F22+F21&lt;=F15,E22*F22,0))</f>
        <v xml:space="preserve"> </v>
      </c>
      <c r="H22" s="2" t="str">
        <f>IF(F22&gt;F15,"impossible",IF(F22+F21&gt;F15,"impossible"," " ))</f>
        <v xml:space="preserve"> </v>
      </c>
    </row>
    <row r="23" spans="1:8" s="2" customFormat="1" ht="22.5" customHeight="1" x14ac:dyDescent="0.25">
      <c r="A23" s="38"/>
      <c r="B23" s="39"/>
      <c r="C23" s="36" t="s">
        <v>50</v>
      </c>
      <c r="D23" s="37"/>
      <c r="E23" s="17">
        <v>5</v>
      </c>
      <c r="F23" s="70"/>
      <c r="G23" s="18" t="str">
        <f>IF(F23=0," ",F23*E23)</f>
        <v xml:space="preserve"> </v>
      </c>
      <c r="H23" s="2" t="str">
        <f>IF(F23&gt;F$15,"impossible"," ")</f>
        <v xml:space="preserve"> </v>
      </c>
    </row>
    <row r="24" spans="1:8" s="2" customFormat="1" ht="22.5" customHeight="1" x14ac:dyDescent="0.25">
      <c r="A24" s="36" t="s">
        <v>26</v>
      </c>
      <c r="B24" s="37"/>
      <c r="C24" s="28" t="s">
        <v>46</v>
      </c>
      <c r="D24" s="29"/>
      <c r="E24" s="17">
        <v>54</v>
      </c>
      <c r="F24" s="70"/>
      <c r="G24" s="18" t="str">
        <f t="shared" ref="G24:G29" si="2">IF(F24=0," ",F24*E24)</f>
        <v xml:space="preserve"> </v>
      </c>
      <c r="H24" s="2" t="str">
        <f t="shared" ref="H24:H29" si="3">IF(F24&gt;F$15,"impossible"," ")</f>
        <v xml:space="preserve"> </v>
      </c>
    </row>
    <row r="25" spans="1:8" s="2" customFormat="1" ht="22.5" customHeight="1" x14ac:dyDescent="0.25">
      <c r="A25" s="38"/>
      <c r="B25" s="39"/>
      <c r="C25" s="28" t="s">
        <v>47</v>
      </c>
      <c r="D25" s="35"/>
      <c r="E25" s="15">
        <v>17</v>
      </c>
      <c r="F25" s="70"/>
      <c r="G25" s="18" t="str">
        <f t="shared" si="2"/>
        <v xml:space="preserve"> </v>
      </c>
      <c r="H25" s="2" t="str">
        <f t="shared" si="3"/>
        <v xml:space="preserve"> </v>
      </c>
    </row>
    <row r="26" spans="1:8" s="2" customFormat="1" ht="22.5" customHeight="1" x14ac:dyDescent="0.25">
      <c r="A26" s="36" t="s">
        <v>27</v>
      </c>
      <c r="B26" s="37"/>
      <c r="C26" s="28" t="s">
        <v>48</v>
      </c>
      <c r="D26" s="29"/>
      <c r="E26" s="15">
        <v>0</v>
      </c>
      <c r="F26" s="70"/>
      <c r="G26" s="18" t="str">
        <f t="shared" si="2"/>
        <v xml:space="preserve"> </v>
      </c>
      <c r="H26" s="2" t="str">
        <f t="shared" si="3"/>
        <v xml:space="preserve"> </v>
      </c>
    </row>
    <row r="27" spans="1:8" s="4" customFormat="1" ht="22.5" customHeight="1" x14ac:dyDescent="0.25">
      <c r="A27" s="38"/>
      <c r="B27" s="39"/>
      <c r="C27" s="28" t="s">
        <v>49</v>
      </c>
      <c r="D27" s="29"/>
      <c r="E27" s="15">
        <v>35</v>
      </c>
      <c r="F27" s="70"/>
      <c r="G27" s="18" t="str">
        <f t="shared" si="2"/>
        <v xml:space="preserve"> </v>
      </c>
      <c r="H27" s="2" t="str">
        <f t="shared" si="3"/>
        <v xml:space="preserve"> </v>
      </c>
    </row>
    <row r="28" spans="1:8" s="2" customFormat="1" ht="30.75" customHeight="1" x14ac:dyDescent="0.25">
      <c r="A28" s="28" t="s">
        <v>30</v>
      </c>
      <c r="B28" s="29"/>
      <c r="C28" s="36" t="s">
        <v>31</v>
      </c>
      <c r="D28" s="37"/>
      <c r="E28" s="18">
        <v>69</v>
      </c>
      <c r="F28" s="70"/>
      <c r="G28" s="18" t="str">
        <f t="shared" si="2"/>
        <v xml:space="preserve"> </v>
      </c>
      <c r="H28" s="2" t="str">
        <f t="shared" si="3"/>
        <v xml:space="preserve"> </v>
      </c>
    </row>
    <row r="29" spans="1:8" s="2" customFormat="1" ht="32.25" customHeight="1" x14ac:dyDescent="0.25">
      <c r="A29" s="28" t="s">
        <v>32</v>
      </c>
      <c r="B29" s="29"/>
      <c r="C29" s="40" t="s">
        <v>33</v>
      </c>
      <c r="D29" s="35"/>
      <c r="E29" s="18">
        <v>70</v>
      </c>
      <c r="F29" s="70"/>
      <c r="G29" s="18" t="str">
        <f t="shared" si="2"/>
        <v xml:space="preserve"> </v>
      </c>
      <c r="H29" s="2" t="str">
        <f t="shared" si="3"/>
        <v xml:space="preserve"> </v>
      </c>
    </row>
    <row r="30" spans="1:8" s="2" customFormat="1" ht="10.5" customHeight="1" x14ac:dyDescent="0.25">
      <c r="A30" s="19"/>
      <c r="B30" s="20"/>
      <c r="C30" s="21"/>
      <c r="D30" s="21"/>
      <c r="E30" s="21"/>
      <c r="F30" s="21"/>
      <c r="G30" s="20"/>
    </row>
    <row r="31" spans="1:8" s="2" customFormat="1" ht="18.75" customHeight="1" x14ac:dyDescent="0.25">
      <c r="A31" s="47"/>
      <c r="B31" s="47"/>
      <c r="C31" s="33" t="s">
        <v>16</v>
      </c>
      <c r="D31" s="34"/>
      <c r="E31" s="18"/>
      <c r="F31" s="18"/>
      <c r="G31" s="22">
        <f>SUM(G17:G29)</f>
        <v>110</v>
      </c>
    </row>
    <row r="32" spans="1:8" s="2" customFormat="1" ht="18.75" customHeight="1" x14ac:dyDescent="0.25">
      <c r="B32" s="26" t="s">
        <v>12</v>
      </c>
      <c r="C32" s="27"/>
      <c r="D32" s="27"/>
      <c r="E32" s="27"/>
      <c r="F32" s="27"/>
      <c r="G32" s="27"/>
    </row>
    <row r="33" spans="1:7" ht="45" customHeight="1" x14ac:dyDescent="0.25">
      <c r="A33" s="43" t="s">
        <v>17</v>
      </c>
      <c r="B33" s="43"/>
      <c r="C33" s="43"/>
      <c r="D33" s="43"/>
      <c r="E33" s="43"/>
      <c r="F33" s="43"/>
      <c r="G33" s="43"/>
    </row>
    <row r="34" spans="1:7" ht="10.5" customHeight="1" x14ac:dyDescent="0.25">
      <c r="A34" s="25"/>
      <c r="B34" s="25"/>
      <c r="C34" s="25"/>
      <c r="D34" s="25"/>
      <c r="E34" s="25"/>
      <c r="F34" s="25"/>
      <c r="G34" s="45"/>
    </row>
    <row r="35" spans="1:7" ht="31.5" customHeight="1" x14ac:dyDescent="0.25">
      <c r="A35" s="43" t="s">
        <v>6</v>
      </c>
      <c r="B35" s="43"/>
      <c r="C35" s="43"/>
      <c r="D35" s="43"/>
      <c r="E35" s="43"/>
      <c r="F35" s="43"/>
      <c r="G35" s="43"/>
    </row>
    <row r="36" spans="1:7" ht="11.1" customHeight="1" x14ac:dyDescent="0.25">
      <c r="A36" s="25"/>
      <c r="B36" s="25"/>
      <c r="C36" s="25"/>
      <c r="D36" s="25"/>
      <c r="E36" s="25"/>
      <c r="F36" s="25"/>
      <c r="G36" s="45"/>
    </row>
    <row r="37" spans="1:7" ht="37.5" customHeight="1" x14ac:dyDescent="0.25">
      <c r="A37" s="43" t="s">
        <v>10</v>
      </c>
      <c r="B37" s="43"/>
      <c r="C37" s="43"/>
      <c r="D37" s="43"/>
      <c r="E37" s="43"/>
      <c r="F37" s="43"/>
      <c r="G37" s="43"/>
    </row>
    <row r="38" spans="1:7" ht="31.5" customHeight="1" x14ac:dyDescent="0.25">
      <c r="A38" s="46" t="s">
        <v>36</v>
      </c>
      <c r="B38" s="46"/>
      <c r="C38" s="46"/>
      <c r="D38" s="46"/>
      <c r="E38" s="46"/>
      <c r="F38" s="46"/>
      <c r="G38" s="46"/>
    </row>
    <row r="39" spans="1:7" ht="31.5" customHeight="1" x14ac:dyDescent="0.25">
      <c r="A39" s="43" t="s">
        <v>18</v>
      </c>
      <c r="B39" s="43"/>
      <c r="C39" s="43"/>
      <c r="D39" s="43"/>
      <c r="E39" s="43"/>
      <c r="F39" s="43"/>
      <c r="G39" s="43"/>
    </row>
    <row r="40" spans="1:7" ht="32.25" customHeight="1" x14ac:dyDescent="0.25">
      <c r="A40" s="44" t="s">
        <v>23</v>
      </c>
      <c r="B40" s="44"/>
      <c r="C40" s="44"/>
      <c r="D40" s="44"/>
      <c r="E40" s="44"/>
      <c r="F40" s="44"/>
      <c r="G40" s="44"/>
    </row>
    <row r="42" spans="1:7" ht="259.5" customHeight="1" x14ac:dyDescent="0.25">
      <c r="B42" s="41" t="s">
        <v>38</v>
      </c>
      <c r="C42" s="42"/>
      <c r="D42" s="42"/>
      <c r="E42" s="42"/>
      <c r="F42" s="42"/>
      <c r="G42" s="42"/>
    </row>
  </sheetData>
  <sheetProtection algorithmName="SHA-512" hashValue="ukUJP2DWZtzLAE3T5CvFUBpZ9nTesd0/Q9v7XWOXFyd9bd3pStZaQWt5lEZ+5flKg/MWBBJGi0LTDb4XOU6odQ==" saltValue="5wW1LVQpuH3nmf+LbLf4xg==" spinCount="100000" sheet="1" objects="1" scenarios="1" selectLockedCells="1"/>
  <mergeCells count="49">
    <mergeCell ref="F15:G15"/>
    <mergeCell ref="C21:D21"/>
    <mergeCell ref="A19:B19"/>
    <mergeCell ref="A20:B20"/>
    <mergeCell ref="C22:D22"/>
    <mergeCell ref="A21:B23"/>
    <mergeCell ref="E10:G10"/>
    <mergeCell ref="C11:G11"/>
    <mergeCell ref="C13:D13"/>
    <mergeCell ref="F13:G13"/>
    <mergeCell ref="F12:G12"/>
    <mergeCell ref="C23:D23"/>
    <mergeCell ref="A18:D18"/>
    <mergeCell ref="A17:D17"/>
    <mergeCell ref="C19:D19"/>
    <mergeCell ref="B14:C14"/>
    <mergeCell ref="B15:C15"/>
    <mergeCell ref="D15:E15"/>
    <mergeCell ref="C29:D29"/>
    <mergeCell ref="C20:D20"/>
    <mergeCell ref="C28:D28"/>
    <mergeCell ref="B42:G42"/>
    <mergeCell ref="A33:G33"/>
    <mergeCell ref="A40:G40"/>
    <mergeCell ref="A34:G34"/>
    <mergeCell ref="A36:G36"/>
    <mergeCell ref="A37:G37"/>
    <mergeCell ref="A39:G39"/>
    <mergeCell ref="A35:G35"/>
    <mergeCell ref="A38:G38"/>
    <mergeCell ref="A28:B28"/>
    <mergeCell ref="A29:B29"/>
    <mergeCell ref="A31:B31"/>
    <mergeCell ref="B1:G5"/>
    <mergeCell ref="B32:G32"/>
    <mergeCell ref="B6:G6"/>
    <mergeCell ref="B7:G7"/>
    <mergeCell ref="B8:G8"/>
    <mergeCell ref="A16:B16"/>
    <mergeCell ref="C16:D16"/>
    <mergeCell ref="C12:D12"/>
    <mergeCell ref="A9:G9"/>
    <mergeCell ref="C31:D31"/>
    <mergeCell ref="C25:D25"/>
    <mergeCell ref="A24:B25"/>
    <mergeCell ref="C24:D24"/>
    <mergeCell ref="A26:B27"/>
    <mergeCell ref="C26:D26"/>
    <mergeCell ref="C27:D27"/>
  </mergeCells>
  <phoneticPr fontId="16" type="noConversion"/>
  <printOptions horizontalCentered="1"/>
  <pageMargins left="0.11811023622047245" right="0" top="0.15748031496062992" bottom="0.15748031496062992" header="0.31496062992125984" footer="0"/>
  <pageSetup paperSize="9" orientation="portrait" horizontalDpi="360" verticalDpi="360" r:id="rId1"/>
  <headerFooter scaleWithDoc="0" alignWithMargins="0">
    <oddFooter>&amp;LAssociation régie par la loi du 1er juillet 1901
ML/MM/V1 - 05/05/2025&amp;RSiège social : 233 rue Alexandre Dumas
34130 MAUGUIO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B26E9-CA43-483B-8375-94ED2A1C1C00}">
  <dimension ref="A1:G2"/>
  <sheetViews>
    <sheetView workbookViewId="0"/>
  </sheetViews>
  <sheetFormatPr baseColWidth="10" defaultRowHeight="15" x14ac:dyDescent="0.25"/>
  <sheetData>
    <row r="1" spans="1:7" ht="380.25" customHeight="1" x14ac:dyDescent="0.25">
      <c r="B1" s="60" t="s">
        <v>14</v>
      </c>
      <c r="C1" s="60"/>
      <c r="D1" s="60"/>
      <c r="E1" s="60"/>
      <c r="F1" s="60"/>
      <c r="G1" s="60"/>
    </row>
    <row r="2" spans="1:7" x14ac:dyDescent="0.25">
      <c r="A2" s="59" t="s">
        <v>13</v>
      </c>
      <c r="B2" s="42"/>
      <c r="C2" s="42"/>
      <c r="D2" s="42"/>
      <c r="E2" s="42"/>
      <c r="F2" s="42"/>
      <c r="G2" s="42"/>
    </row>
  </sheetData>
  <mergeCells count="2">
    <mergeCell ref="A2:G2"/>
    <mergeCell ref="B1:G1"/>
  </mergeCells>
  <hyperlinks>
    <hyperlink ref="A2" r:id="rId1" display="www.payasso.fr/campingcar-fleurette/argeles                                                                                        " xr:uid="{4D11E2F4-5381-4457-B749-8D78C34CBDF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Feuil2</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MARLIN Martine</dc:creator>
  <cp:lastModifiedBy>DANIEL DELLAC</cp:lastModifiedBy>
  <cp:lastPrinted>2025-05-06T12:12:45Z</cp:lastPrinted>
  <dcterms:created xsi:type="dcterms:W3CDTF">2024-02-28T13:23:30Z</dcterms:created>
  <dcterms:modified xsi:type="dcterms:W3CDTF">2025-05-15T05:33:23Z</dcterms:modified>
</cp:coreProperties>
</file>