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egidadmin\Desktop\"/>
    </mc:Choice>
  </mc:AlternateContent>
  <bookViews>
    <workbookView xWindow="0" yWindow="0" windowWidth="23445" windowHeight="9120"/>
  </bookViews>
  <sheets>
    <sheet name="ENVOIS MAILS " sheetId="1" r:id="rId1"/>
  </sheets>
  <definedNames>
    <definedName name="_xlnm.Print_Area" localSheetId="0">'ENVOIS MAILS '!$A$1:$G$36</definedName>
  </definedNames>
  <calcPr calcId="152511"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G19" i="1"/>
  <c r="G21" i="1"/>
  <c r="G20" i="1"/>
  <c r="G24" i="1"/>
  <c r="G22" i="1" l="1"/>
  <c r="G23" i="1"/>
  <c r="G25" i="1" l="1"/>
  <c r="F18" i="1"/>
  <c r="G18" i="1" s="1"/>
  <c r="G27" i="1" s="1"/>
  <c r="H25" i="1"/>
  <c r="H22" i="1"/>
  <c r="H19" i="1"/>
  <c r="H23" i="1"/>
  <c r="H24" i="1"/>
  <c r="H20" i="1"/>
  <c r="H21" i="1"/>
</calcChain>
</file>

<file path=xl/sharedStrings.xml><?xml version="1.0" encoding="utf-8"?>
<sst xmlns="http://schemas.openxmlformats.org/spreadsheetml/2006/main" count="43" uniqueCount="43">
  <si>
    <t xml:space="preserve">Adresse e-mail   </t>
  </si>
  <si>
    <t>Dates</t>
  </si>
  <si>
    <t>Lieux</t>
  </si>
  <si>
    <t>Prix /Pers.</t>
  </si>
  <si>
    <t>Nbre pers.</t>
  </si>
  <si>
    <t>Total</t>
  </si>
  <si>
    <t>Les horaires et le contenu des excursions sont mentionnés à titre indicatif. 
Nous nous réservons la possibilité de les modifier en cas d’imprévus.</t>
  </si>
  <si>
    <t xml:space="preserve"> Tél. : </t>
  </si>
  <si>
    <t xml:space="preserve">            </t>
  </si>
  <si>
    <t xml:space="preserve">avec votre règlement à Monique COUTANT – 4 Impasse des Mésanges – 44360 VIGNEUX-DE-BRETAGNE </t>
  </si>
  <si>
    <r>
      <t>Conditions de réservation et de paiement</t>
    </r>
    <r>
      <rPr>
        <u/>
        <sz val="12"/>
        <color theme="1"/>
        <rFont val="Aptos Narrow"/>
        <family val="2"/>
        <scheme val="minor"/>
      </rPr>
      <t> :</t>
    </r>
  </si>
  <si>
    <t xml:space="preserve">IMMATRICULATION DU VEHICULE : </t>
  </si>
  <si>
    <t>Nous vous rappelons que pour votre arrivée, vous devez avoir affiché votre pancarte de portière et la laisser en évidence tout le long du séjour. Les arrivées ne se font pas entre 12h et 14h.</t>
  </si>
  <si>
    <t xml:space="preserve">Adresse : </t>
  </si>
  <si>
    <t>C.P. :</t>
  </si>
  <si>
    <t xml:space="preserve">NOM : </t>
  </si>
  <si>
    <t>PRENOM :</t>
  </si>
  <si>
    <t xml:space="preserve">  VILLE :</t>
  </si>
  <si>
    <t>FORFAIT</t>
  </si>
  <si>
    <t>Seuls les bulletins d'inscription accompagnés du règlement des sorties et des forfaits du séjour seront traités. Règlement par chèque, à l'ordre du Camping-Car Club Fleurette Florium                                                                                  il sera encaissé 1 mois avant la date du rassemblement</t>
  </si>
  <si>
    <t>OBSERVATIONS/COMMENTAIRES  si arrivée différée ou autres :</t>
  </si>
  <si>
    <t>Samedi 05 Sept. 2026 Journée</t>
  </si>
  <si>
    <t xml:space="preserve"> Chênehutte-Trèves-Cunault / Saumur - Déjeuner compris</t>
  </si>
  <si>
    <t>Lundi 07 Sept. 2026 Journée</t>
  </si>
  <si>
    <t>Coudray-Macouard / Angers - Déjeuner compris</t>
  </si>
  <si>
    <t>Mardi 08 Sept. 2026 Après-midi</t>
  </si>
  <si>
    <t>Marcé / Musée Air Passion</t>
  </si>
  <si>
    <t>Mercredi 09 Sept. 2026 Journée</t>
  </si>
  <si>
    <t>Assemblée Générale</t>
  </si>
  <si>
    <t>Jeudi 10 Sept. 2026 Matin</t>
  </si>
  <si>
    <t>Cadre Noir de Saumur</t>
  </si>
  <si>
    <t>Vendredi 21 Sept. 2026 Journée</t>
  </si>
  <si>
    <t>Doué-en-Anjou - Déjeuner compris</t>
  </si>
  <si>
    <t>Samedi 12 Sept. 2026 Journée</t>
  </si>
  <si>
    <t>Forfait Stationnement Camping (OBLIGATOIRE)</t>
  </si>
  <si>
    <r>
      <t>Nombre de personnes</t>
    </r>
    <r>
      <rPr>
        <b/>
        <sz val="16"/>
        <color rgb="FFFF0000"/>
        <rFont val="Aptos Narrow"/>
        <family val="2"/>
        <scheme val="minor"/>
      </rPr>
      <t xml:space="preserve"> (case obligatoire !!!!!)</t>
    </r>
    <r>
      <rPr>
        <b/>
        <sz val="16"/>
        <color theme="1"/>
        <rFont val="Aptos Narrow"/>
        <family val="2"/>
        <scheme val="minor"/>
      </rPr>
      <t xml:space="preserve">  ---------&gt;</t>
    </r>
  </si>
  <si>
    <r>
      <t xml:space="preserve">BULLETIN INSCRIPTION </t>
    </r>
    <r>
      <rPr>
        <b/>
        <sz val="11"/>
        <color rgb="FFFF0000"/>
        <rFont val="Aptos Narrow"/>
        <scheme val="minor"/>
      </rPr>
      <t xml:space="preserve"> A RETOURNER imperativement  AVANT LE 15 Juin 2026 </t>
    </r>
  </si>
  <si>
    <t>TOTAL Camping-Car Club Fleurette Florium</t>
  </si>
  <si>
    <t>Terra Botanica - Menu Buffet Compris</t>
  </si>
  <si>
    <t>RASSEMBLEMENT Gennes Val de Loire du 04 Septembre 2026 au 14 Septembre 2026</t>
  </si>
  <si>
    <t>(Si possible remplissez votre bulletin sur ordinateur afin d'éviter les erreurs de calcul et Pensez à vous faire une copie)</t>
  </si>
  <si>
    <t>Forfait Organisation et Fonctionnement sur site (Obligatoire)</t>
  </si>
  <si>
    <t>Pour tout renseignement, s’adresser à : Michel LAUNAY au 06-99-45-35-67,                                                           à Patrick FOUCHER 07 70 72 74 46, à Monique COUTANT au 06-38-64-84-50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</si>
</sst>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14">
    <font>
      <sz val="11"/>
      <color theme="1"/>
      <name val="Aptos Narrow"/>
      <family val="2"/>
      <scheme val="minor"/>
    </font>
    <font>
      <sz val="10"/>
      <color theme="1"/>
      <name val="Aptos Narrow"/>
      <family val="2"/>
      <scheme val="minor"/>
    </font>
    <font>
      <b/>
      <sz val="10"/>
      <color theme="1"/>
      <name val="Aptos Narrow"/>
      <family val="2"/>
      <scheme val="minor"/>
    </font>
    <font>
      <b/>
      <sz val="11"/>
      <color theme="1"/>
      <name val="Aptos Narrow"/>
      <family val="2"/>
      <scheme val="minor"/>
    </font>
    <font>
      <b/>
      <u/>
      <sz val="12"/>
      <color theme="1"/>
      <name val="Aptos Narrow"/>
      <family val="2"/>
      <scheme val="minor"/>
    </font>
    <font>
      <u/>
      <sz val="12"/>
      <color theme="1"/>
      <name val="Aptos Narrow"/>
      <family val="2"/>
      <scheme val="minor"/>
    </font>
    <font>
      <sz val="12"/>
      <color theme="1"/>
      <name val="Aptos Narrow"/>
      <family val="2"/>
      <scheme val="minor"/>
    </font>
    <font>
      <sz val="8"/>
      <name val="Aptos Narrow"/>
      <family val="2"/>
      <scheme val="minor"/>
    </font>
    <font>
      <b/>
      <sz val="16"/>
      <color theme="1"/>
      <name val="Aptos Narrow"/>
      <family val="2"/>
      <scheme val="minor"/>
    </font>
    <font>
      <b/>
      <sz val="16"/>
      <color rgb="FFFF0000"/>
      <name val="Aptos Narrow"/>
      <family val="2"/>
      <scheme val="minor"/>
    </font>
    <font>
      <b/>
      <sz val="11"/>
      <color theme="1"/>
      <name val="Aptos Narrow"/>
      <scheme val="minor"/>
    </font>
    <font>
      <b/>
      <sz val="11"/>
      <color rgb="FFFF0000"/>
      <name val="Aptos Narrow"/>
      <scheme val="minor"/>
    </font>
    <font>
      <b/>
      <sz val="9"/>
      <color theme="1"/>
      <name val="Aptos Narrow"/>
      <family val="2"/>
      <scheme val="minor"/>
    </font>
    <font>
      <b/>
      <sz val="9"/>
      <color theme="1"/>
      <name val="Aptos Narrow"/>
      <scheme val="minor"/>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ECF9E7"/>
        <bgColor indexed="64"/>
      </patternFill>
    </fill>
    <fill>
      <patternFill patternType="solid">
        <fgColor rgb="FFE5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center"/>
    </xf>
    <xf numFmtId="0" fontId="1" fillId="0" borderId="0" xfId="0" applyFont="1"/>
    <xf numFmtId="0" fontId="0" fillId="0" borderId="0" xfId="0" applyAlignment="1">
      <alignment horizontal="center" vertical="center"/>
    </xf>
    <xf numFmtId="0" fontId="3" fillId="0" borderId="11" xfId="0" applyFont="1" applyBorder="1" applyAlignment="1" applyProtection="1">
      <alignment vertical="center"/>
      <protection locked="0"/>
    </xf>
    <xf numFmtId="0" fontId="0" fillId="0" borderId="0" xfId="0" applyAlignment="1">
      <alignment vertical="center" wrapText="1"/>
    </xf>
    <xf numFmtId="0" fontId="0" fillId="0" borderId="0" xfId="0" applyAlignment="1">
      <alignment vertical="center"/>
    </xf>
    <xf numFmtId="0" fontId="0" fillId="0" borderId="0" xfId="0" applyAlignment="1">
      <alignment vertical="top" wrapText="1"/>
    </xf>
    <xf numFmtId="0" fontId="0" fillId="3" borderId="1" xfId="0" applyFill="1" applyBorder="1" applyAlignment="1">
      <alignment horizontal="center" vertical="center"/>
    </xf>
    <xf numFmtId="0" fontId="3" fillId="4" borderId="0" xfId="0" applyFont="1" applyFill="1" applyAlignment="1">
      <alignment horizontal="center" vertical="top"/>
    </xf>
    <xf numFmtId="0" fontId="1" fillId="4" borderId="2" xfId="0" applyFont="1" applyFill="1" applyBorder="1"/>
    <xf numFmtId="0" fontId="3" fillId="4" borderId="3" xfId="0" applyFont="1" applyFill="1" applyBorder="1" applyAlignment="1">
      <alignment horizontal="center" vertical="center"/>
    </xf>
    <xf numFmtId="0" fontId="1" fillId="4" borderId="5" xfId="0" applyFont="1" applyFill="1" applyBorder="1"/>
    <xf numFmtId="0" fontId="2" fillId="4" borderId="0" xfId="0" applyFont="1" applyFill="1" applyAlignment="1">
      <alignment horizontal="center" vertical="center"/>
    </xf>
    <xf numFmtId="0" fontId="1" fillId="4" borderId="7" xfId="0" applyFont="1" applyFill="1" applyBorder="1"/>
    <xf numFmtId="0" fontId="3" fillId="4" borderId="8" xfId="0" applyFont="1" applyFill="1" applyBorder="1" applyAlignment="1">
      <alignment horizontal="center" vertical="center"/>
    </xf>
    <xf numFmtId="0" fontId="2" fillId="4" borderId="9" xfId="0" applyFont="1" applyFill="1" applyBorder="1"/>
    <xf numFmtId="0" fontId="3" fillId="4" borderId="12" xfId="0" applyFont="1" applyFill="1" applyBorder="1"/>
    <xf numFmtId="0" fontId="3" fillId="4" borderId="10" xfId="0" applyFont="1" applyFill="1" applyBorder="1"/>
    <xf numFmtId="0" fontId="0" fillId="4" borderId="9" xfId="0" applyFill="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wrapText="1"/>
    </xf>
    <xf numFmtId="0" fontId="0" fillId="4" borderId="5" xfId="0" applyFill="1" applyBorder="1" applyAlignment="1">
      <alignment vertical="center"/>
    </xf>
    <xf numFmtId="0" fontId="0" fillId="4" borderId="0" xfId="0" applyFill="1" applyAlignment="1">
      <alignment horizontal="center" vertical="center" wrapText="1"/>
    </xf>
    <xf numFmtId="0" fontId="0" fillId="3" borderId="11" xfId="0" applyFill="1" applyBorder="1" applyAlignment="1">
      <alignment horizontal="center" vertical="center" wrapText="1"/>
    </xf>
    <xf numFmtId="0" fontId="0" fillId="3" borderId="1" xfId="0" applyFill="1" applyBorder="1" applyAlignment="1">
      <alignment horizontal="center" vertical="center" wrapText="1"/>
    </xf>
    <xf numFmtId="0" fontId="3" fillId="3" borderId="12" xfId="0" applyFont="1" applyFill="1" applyBorder="1" applyAlignment="1" applyProtection="1">
      <alignment horizontal="center" vertical="center"/>
      <protection locked="0"/>
    </xf>
    <xf numFmtId="0" fontId="8" fillId="0" borderId="0" xfId="0" applyFont="1"/>
    <xf numFmtId="1" fontId="0" fillId="3" borderId="1" xfId="0" applyNumberFormat="1" applyFill="1" applyBorder="1" applyAlignment="1" applyProtection="1">
      <alignment horizontal="center" vertical="center"/>
      <protection locked="0"/>
    </xf>
    <xf numFmtId="0" fontId="1" fillId="0" borderId="5" xfId="0" applyFont="1" applyBorder="1" applyAlignment="1">
      <alignment vertical="top"/>
    </xf>
    <xf numFmtId="0" fontId="3" fillId="5" borderId="1" xfId="0" applyFont="1" applyFill="1" applyBorder="1" applyAlignment="1">
      <alignment horizontal="center" vertical="center"/>
    </xf>
    <xf numFmtId="0" fontId="3" fillId="3" borderId="10" xfId="0" applyFont="1" applyFill="1" applyBorder="1" applyAlignment="1">
      <alignment horizontal="center" vertical="center"/>
    </xf>
    <xf numFmtId="0" fontId="0" fillId="3" borderId="9" xfId="0" applyFill="1" applyBorder="1" applyAlignment="1">
      <alignment horizontal="center"/>
    </xf>
    <xf numFmtId="0" fontId="0" fillId="3" borderId="12" xfId="0" applyFill="1" applyBorder="1" applyAlignment="1">
      <alignment horizontal="center"/>
    </xf>
    <xf numFmtId="0" fontId="3" fillId="3" borderId="12" xfId="0" applyFont="1" applyFill="1" applyBorder="1" applyAlignment="1">
      <alignment horizontal="center" vertical="center"/>
    </xf>
    <xf numFmtId="0" fontId="0" fillId="3" borderId="12" xfId="0" applyFill="1" applyBorder="1" applyAlignment="1">
      <alignment horizontal="center" vertical="center"/>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center"/>
    </xf>
    <xf numFmtId="0" fontId="6" fillId="0" borderId="6" xfId="0" applyFont="1" applyBorder="1" applyAlignment="1">
      <alignment horizontal="center"/>
    </xf>
    <xf numFmtId="0" fontId="3" fillId="0" borderId="0" xfId="0" applyFont="1" applyAlignment="1">
      <alignment horizontal="center"/>
    </xf>
    <xf numFmtId="0" fontId="10" fillId="0" borderId="0" xfId="0" applyFont="1" applyAlignment="1">
      <alignment horizontal="center"/>
    </xf>
    <xf numFmtId="0" fontId="1" fillId="0" borderId="0" xfId="0" applyFont="1" applyAlignment="1">
      <alignment horizontal="center" vertical="center"/>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 xfId="0" applyFill="1" applyBorder="1" applyAlignment="1">
      <alignment horizontal="center" vertical="center" wrapText="1"/>
    </xf>
    <xf numFmtId="0" fontId="3" fillId="0" borderId="9"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13" fillId="2" borderId="8" xfId="0" applyFont="1" applyFill="1" applyBorder="1" applyAlignment="1">
      <alignment horizontal="center" vertical="center"/>
    </xf>
    <xf numFmtId="0" fontId="12" fillId="2"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4" borderId="1" xfId="0" applyFill="1" applyBorder="1" applyAlignment="1">
      <alignment horizontal="center"/>
    </xf>
    <xf numFmtId="0" fontId="2" fillId="4" borderId="12" xfId="0" applyFont="1" applyFill="1" applyBorder="1" applyAlignment="1">
      <alignment horizontal="center" vertical="center"/>
    </xf>
    <xf numFmtId="0" fontId="0" fillId="0" borderId="5"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3" fillId="3" borderId="9"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8" fillId="4" borderId="9" xfId="0" applyFont="1" applyFill="1" applyBorder="1" applyAlignment="1">
      <alignment horizontal="center"/>
    </xf>
    <xf numFmtId="0" fontId="8" fillId="4" borderId="12" xfId="0" applyFont="1" applyFill="1" applyBorder="1" applyAlignment="1">
      <alignment horizontal="center"/>
    </xf>
    <xf numFmtId="0" fontId="8" fillId="4" borderId="10" xfId="0" applyFont="1" applyFill="1" applyBorder="1" applyAlignment="1">
      <alignment horizontal="center"/>
    </xf>
    <xf numFmtId="0" fontId="3" fillId="0" borderId="9"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64" fontId="3" fillId="0" borderId="9" xfId="0" applyNumberFormat="1" applyFont="1" applyBorder="1" applyAlignment="1" applyProtection="1">
      <alignment horizontal="center" vertical="center"/>
      <protection locked="0"/>
    </xf>
    <xf numFmtId="164" fontId="3" fillId="0" borderId="10" xfId="0" applyNumberFormat="1" applyFont="1" applyBorder="1" applyAlignment="1" applyProtection="1">
      <alignment horizontal="center" vertical="center"/>
      <protection locked="0"/>
    </xf>
    <xf numFmtId="0" fontId="10" fillId="3" borderId="13" xfId="0" applyFont="1" applyFill="1" applyBorder="1" applyAlignment="1">
      <alignment horizontal="center"/>
    </xf>
    <xf numFmtId="0" fontId="0" fillId="0" borderId="9" xfId="0" applyFill="1" applyBorder="1" applyAlignment="1" applyProtection="1">
      <alignment horizontal="center" vertical="top"/>
      <protection locked="0"/>
    </xf>
    <xf numFmtId="0" fontId="0" fillId="0" borderId="12" xfId="0" applyFill="1" applyBorder="1" applyAlignment="1" applyProtection="1">
      <alignment horizontal="center" vertical="top"/>
      <protection locked="0"/>
    </xf>
    <xf numFmtId="0" fontId="0" fillId="0" borderId="10" xfId="0" applyFill="1" applyBorder="1" applyAlignment="1" applyProtection="1">
      <alignment horizontal="center" vertical="top"/>
      <protection locked="0"/>
    </xf>
    <xf numFmtId="0" fontId="0" fillId="4" borderId="9" xfId="0" applyFill="1" applyBorder="1" applyAlignment="1">
      <alignment horizontal="right" vertical="center"/>
    </xf>
    <xf numFmtId="0" fontId="0" fillId="4" borderId="12" xfId="0" applyFill="1" applyBorder="1" applyAlignment="1">
      <alignment horizontal="right" vertical="center"/>
    </xf>
    <xf numFmtId="0" fontId="0" fillId="4" borderId="10" xfId="0" applyFill="1" applyBorder="1" applyAlignment="1">
      <alignment horizontal="right" vertical="center"/>
    </xf>
    <xf numFmtId="0" fontId="0" fillId="4" borderId="9" xfId="0" applyFill="1" applyBorder="1" applyAlignment="1">
      <alignment horizontal="center"/>
    </xf>
    <xf numFmtId="0" fontId="0" fillId="4" borderId="10"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E5FFFF"/>
      <color rgb="FFE1FFFF"/>
      <color rgb="FFECF9E7"/>
      <color rgb="FFE6FEF3"/>
      <color rgb="FFFFE5FF"/>
      <color rgb="FFFFFC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1071196</xdr:colOff>
      <xdr:row>0</xdr:row>
      <xdr:rowOff>4396</xdr:rowOff>
    </xdr:from>
    <xdr:to>
      <xdr:col>3</xdr:col>
      <xdr:colOff>737821</xdr:colOff>
      <xdr:row>4</xdr:row>
      <xdr:rowOff>168520</xdr:rowOff>
    </xdr:to>
    <xdr:pic>
      <xdr:nvPicPr>
        <xdr:cNvPr id="2" name="Image 1" descr="part1">
          <a:extLst>
            <a:ext uri="{FF2B5EF4-FFF2-40B4-BE49-F238E27FC236}">
              <a16:creationId xmlns="" xmlns:a16="http://schemas.microsoft.com/office/drawing/2014/main" id="{5B44EA7D-200A-4347-A2CB-E285DD2F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7773" y="4396"/>
          <a:ext cx="1608260" cy="896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16" zoomScale="130" zoomScaleNormal="130" workbookViewId="0">
      <selection activeCell="C10" sqref="C10"/>
    </sheetView>
  </sheetViews>
  <sheetFormatPr baseColWidth="10" defaultRowHeight="14.25"/>
  <cols>
    <col min="1" max="1" width="3.75" customWidth="1"/>
    <col min="2" max="2" width="17.625" style="1" customWidth="1"/>
    <col min="3" max="3" width="25.375" customWidth="1"/>
    <col min="4" max="4" width="23.625" customWidth="1"/>
    <col min="5" max="5" width="6.875" style="1" customWidth="1"/>
    <col min="6" max="6" width="6" style="3" customWidth="1"/>
    <col min="7" max="7" width="7.25" style="3" customWidth="1"/>
    <col min="8" max="8" width="29.25" customWidth="1"/>
  </cols>
  <sheetData>
    <row r="1" spans="1:10">
      <c r="B1" s="40"/>
      <c r="C1" s="40"/>
      <c r="D1" s="40"/>
      <c r="E1" s="40"/>
      <c r="F1" s="40"/>
      <c r="G1" s="40"/>
    </row>
    <row r="2" spans="1:10">
      <c r="B2" s="40"/>
      <c r="C2" s="40"/>
      <c r="D2" s="40"/>
      <c r="E2" s="40"/>
      <c r="F2" s="40"/>
      <c r="G2" s="40"/>
    </row>
    <row r="3" spans="1:10">
      <c r="B3" s="40"/>
      <c r="C3" s="40"/>
      <c r="D3" s="40"/>
      <c r="E3" s="40"/>
      <c r="F3" s="40"/>
      <c r="G3" s="40"/>
    </row>
    <row r="4" spans="1:10">
      <c r="B4" s="40"/>
      <c r="C4" s="40"/>
      <c r="D4" s="40"/>
      <c r="E4" s="40"/>
      <c r="F4" s="40"/>
      <c r="G4" s="40"/>
    </row>
    <row r="5" spans="1:10" ht="14.25" customHeight="1">
      <c r="B5" s="40"/>
      <c r="C5" s="40"/>
      <c r="D5" s="40"/>
      <c r="E5" s="40"/>
      <c r="F5" s="40"/>
      <c r="G5" s="40"/>
    </row>
    <row r="6" spans="1:10" s="2" customFormat="1" ht="18" customHeight="1">
      <c r="B6" s="44" t="s">
        <v>39</v>
      </c>
      <c r="C6" s="40"/>
      <c r="D6" s="40"/>
      <c r="E6" s="40"/>
      <c r="F6" s="40"/>
      <c r="G6" s="40"/>
    </row>
    <row r="7" spans="1:10" s="2" customFormat="1" ht="18" customHeight="1">
      <c r="B7" s="45" t="s">
        <v>36</v>
      </c>
      <c r="C7" s="45"/>
      <c r="D7" s="45"/>
      <c r="E7" s="45"/>
      <c r="F7" s="45"/>
      <c r="G7" s="45"/>
    </row>
    <row r="8" spans="1:10" s="2" customFormat="1" ht="18" customHeight="1">
      <c r="B8" s="46" t="s">
        <v>9</v>
      </c>
      <c r="C8" s="46"/>
      <c r="D8" s="46"/>
      <c r="E8" s="46"/>
      <c r="F8" s="46"/>
      <c r="G8" s="46"/>
    </row>
    <row r="9" spans="1:10" s="2" customFormat="1" ht="18" customHeight="1">
      <c r="A9" s="52" t="s">
        <v>40</v>
      </c>
      <c r="B9" s="53"/>
      <c r="C9" s="53"/>
      <c r="D9" s="53"/>
      <c r="E9" s="53"/>
      <c r="F9" s="53"/>
      <c r="G9" s="53"/>
    </row>
    <row r="10" spans="1:10" s="2" customFormat="1" ht="14.25" customHeight="1">
      <c r="A10" s="10"/>
      <c r="B10" s="11" t="s">
        <v>15</v>
      </c>
      <c r="C10" s="4"/>
      <c r="D10" s="11" t="s">
        <v>16</v>
      </c>
      <c r="E10" s="78"/>
      <c r="F10" s="79"/>
      <c r="G10" s="80"/>
    </row>
    <row r="11" spans="1:10" s="2" customFormat="1" ht="14.25" customHeight="1">
      <c r="A11" s="12"/>
      <c r="B11" s="9" t="s">
        <v>13</v>
      </c>
      <c r="C11" s="78"/>
      <c r="D11" s="79"/>
      <c r="E11" s="79"/>
      <c r="F11" s="79"/>
      <c r="G11" s="80"/>
    </row>
    <row r="12" spans="1:10" s="2" customFormat="1" ht="14.25" customHeight="1">
      <c r="A12" s="12"/>
      <c r="B12" s="13" t="s">
        <v>17</v>
      </c>
      <c r="C12" s="50"/>
      <c r="D12" s="51"/>
      <c r="E12" s="22" t="s">
        <v>14</v>
      </c>
      <c r="F12" s="81"/>
      <c r="G12" s="82"/>
      <c r="J12" s="2" t="s">
        <v>8</v>
      </c>
    </row>
    <row r="13" spans="1:10" s="2" customFormat="1" ht="14.25" customHeight="1">
      <c r="A13" s="14"/>
      <c r="B13" s="15" t="s">
        <v>0</v>
      </c>
      <c r="C13" s="81"/>
      <c r="D13" s="82"/>
      <c r="E13" s="22" t="s">
        <v>7</v>
      </c>
      <c r="F13" s="83"/>
      <c r="G13" s="84"/>
    </row>
    <row r="14" spans="1:10" s="2" customFormat="1" ht="18" customHeight="1">
      <c r="A14" s="16"/>
      <c r="B14" s="63" t="s">
        <v>11</v>
      </c>
      <c r="C14" s="63"/>
      <c r="D14" s="30"/>
      <c r="E14" s="17"/>
      <c r="F14" s="17"/>
      <c r="G14" s="18"/>
    </row>
    <row r="15" spans="1:10" s="2" customFormat="1" ht="20.25">
      <c r="A15" s="75" t="s">
        <v>35</v>
      </c>
      <c r="B15" s="76"/>
      <c r="C15" s="76"/>
      <c r="D15" s="76"/>
      <c r="E15" s="77"/>
      <c r="F15" s="71"/>
      <c r="G15" s="72"/>
      <c r="H15" s="31" t="str">
        <f>IF(F15=INT(F15),IF(F15="","&lt;----case à remplir",IF(F15=" ","&lt;----case à remplir",IF(F15=0,"&lt;---erreur",IF(F15=" ","&lt;----case à remplir"," ")))),"erreur nombre entier de personnes")</f>
        <v>&lt;----case à remplir</v>
      </c>
    </row>
    <row r="16" spans="1:10" s="2" customFormat="1" ht="26.45" customHeight="1">
      <c r="A16" s="47" t="s">
        <v>1</v>
      </c>
      <c r="B16" s="48"/>
      <c r="C16" s="49" t="s">
        <v>2</v>
      </c>
      <c r="D16" s="49"/>
      <c r="E16" s="20" t="s">
        <v>3</v>
      </c>
      <c r="F16" s="20" t="s">
        <v>4</v>
      </c>
      <c r="G16" s="20" t="s">
        <v>5</v>
      </c>
    </row>
    <row r="17" spans="1:8" s="2" customFormat="1" ht="17.25" customHeight="1">
      <c r="A17" s="89" t="s">
        <v>34</v>
      </c>
      <c r="B17" s="90"/>
      <c r="C17" s="90"/>
      <c r="D17" s="91"/>
      <c r="E17" s="73" t="s">
        <v>18</v>
      </c>
      <c r="F17" s="74"/>
      <c r="G17" s="21">
        <v>165</v>
      </c>
    </row>
    <row r="18" spans="1:8" s="2" customFormat="1" ht="23.25" customHeight="1">
      <c r="A18" s="92"/>
      <c r="B18" s="93"/>
      <c r="C18" s="49" t="s">
        <v>41</v>
      </c>
      <c r="D18" s="49"/>
      <c r="E18" s="19">
        <v>10</v>
      </c>
      <c r="F18" s="23">
        <f>F15</f>
        <v>0</v>
      </c>
      <c r="G18" s="21" t="str">
        <f>IF(F18=0," ",E18*F18)</f>
        <v xml:space="preserve"> </v>
      </c>
    </row>
    <row r="19" spans="1:8" s="2" customFormat="1" ht="32.25" customHeight="1">
      <c r="A19" s="60" t="s">
        <v>21</v>
      </c>
      <c r="B19" s="61"/>
      <c r="C19" s="58" t="s">
        <v>22</v>
      </c>
      <c r="D19" s="59"/>
      <c r="E19" s="28">
        <v>89</v>
      </c>
      <c r="F19" s="32"/>
      <c r="G19" s="21" t="str">
        <f t="shared" ref="G19:G25" si="0">IF(F19=0," ",E19*F19)</f>
        <v xml:space="preserve"> </v>
      </c>
      <c r="H19" s="2" t="str">
        <f>IF(F19&gt;F$15,"impossible"," ")</f>
        <v xml:space="preserve"> </v>
      </c>
    </row>
    <row r="20" spans="1:8" s="2" customFormat="1" ht="32.25" customHeight="1">
      <c r="A20" s="60" t="s">
        <v>23</v>
      </c>
      <c r="B20" s="61"/>
      <c r="C20" s="58" t="s">
        <v>24</v>
      </c>
      <c r="D20" s="59"/>
      <c r="E20" s="28">
        <v>78</v>
      </c>
      <c r="F20" s="32"/>
      <c r="G20" s="21" t="str">
        <f t="shared" si="0"/>
        <v xml:space="preserve"> </v>
      </c>
      <c r="H20" s="2" t="str">
        <f t="shared" ref="H20:H25" si="1">IF(F20&gt;F$15,"impossible"," ")</f>
        <v xml:space="preserve"> </v>
      </c>
    </row>
    <row r="21" spans="1:8" s="2" customFormat="1" ht="32.25" customHeight="1">
      <c r="A21" s="60" t="s">
        <v>25</v>
      </c>
      <c r="B21" s="61"/>
      <c r="C21" s="60" t="s">
        <v>26</v>
      </c>
      <c r="D21" s="61"/>
      <c r="E21" s="28">
        <v>24</v>
      </c>
      <c r="F21" s="32"/>
      <c r="G21" s="21" t="str">
        <f t="shared" si="0"/>
        <v xml:space="preserve"> </v>
      </c>
      <c r="H21" s="2" t="str">
        <f t="shared" si="1"/>
        <v xml:space="preserve"> </v>
      </c>
    </row>
    <row r="22" spans="1:8" s="2" customFormat="1" ht="32.25" customHeight="1">
      <c r="A22" s="60" t="s">
        <v>27</v>
      </c>
      <c r="B22" s="61"/>
      <c r="C22" s="58" t="s">
        <v>28</v>
      </c>
      <c r="D22" s="59"/>
      <c r="E22" s="28">
        <v>47</v>
      </c>
      <c r="F22" s="32"/>
      <c r="G22" s="21" t="str">
        <f t="shared" si="0"/>
        <v xml:space="preserve"> </v>
      </c>
      <c r="H22" s="2" t="str">
        <f t="shared" si="1"/>
        <v xml:space="preserve"> </v>
      </c>
    </row>
    <row r="23" spans="1:8" s="2" customFormat="1" ht="32.25" customHeight="1">
      <c r="A23" s="60" t="s">
        <v>29</v>
      </c>
      <c r="B23" s="61"/>
      <c r="C23" s="60" t="s">
        <v>30</v>
      </c>
      <c r="D23" s="61"/>
      <c r="E23" s="29">
        <v>33</v>
      </c>
      <c r="F23" s="32"/>
      <c r="G23" s="21" t="str">
        <f t="shared" si="0"/>
        <v xml:space="preserve"> </v>
      </c>
      <c r="H23" s="2" t="str">
        <f t="shared" si="1"/>
        <v xml:space="preserve"> </v>
      </c>
    </row>
    <row r="24" spans="1:8" s="2" customFormat="1" ht="32.25" customHeight="1">
      <c r="A24" s="60" t="s">
        <v>31</v>
      </c>
      <c r="B24" s="61"/>
      <c r="C24" s="58" t="s">
        <v>32</v>
      </c>
      <c r="D24" s="59"/>
      <c r="E24" s="8">
        <v>72</v>
      </c>
      <c r="F24" s="32"/>
      <c r="G24" s="21" t="str">
        <f t="shared" si="0"/>
        <v xml:space="preserve"> </v>
      </c>
      <c r="H24" s="2" t="str">
        <f t="shared" si="1"/>
        <v xml:space="preserve"> </v>
      </c>
    </row>
    <row r="25" spans="1:8" s="2" customFormat="1" ht="32.25" customHeight="1">
      <c r="A25" s="60" t="s">
        <v>33</v>
      </c>
      <c r="B25" s="61"/>
      <c r="C25" s="56" t="s">
        <v>38</v>
      </c>
      <c r="D25" s="57"/>
      <c r="E25" s="8">
        <v>69</v>
      </c>
      <c r="F25" s="32"/>
      <c r="G25" s="21" t="str">
        <f t="shared" si="0"/>
        <v xml:space="preserve"> </v>
      </c>
      <c r="H25" s="2" t="str">
        <f t="shared" si="1"/>
        <v xml:space="preserve"> </v>
      </c>
    </row>
    <row r="26" spans="1:8" s="2" customFormat="1" ht="12" customHeight="1">
      <c r="A26" s="26"/>
      <c r="B26" s="27"/>
      <c r="C26" s="24"/>
      <c r="D26" s="24"/>
      <c r="E26" s="24"/>
      <c r="F26" s="24"/>
      <c r="G26" s="25"/>
    </row>
    <row r="27" spans="1:8" s="2" customFormat="1" ht="19.5" customHeight="1">
      <c r="A27" s="62"/>
      <c r="B27" s="62"/>
      <c r="C27" s="54" t="s">
        <v>37</v>
      </c>
      <c r="D27" s="55"/>
      <c r="E27" s="23"/>
      <c r="F27" s="23"/>
      <c r="G27" s="34">
        <f>SUM(G17:G25)</f>
        <v>165</v>
      </c>
    </row>
    <row r="28" spans="1:8" s="2" customFormat="1" ht="11.25" customHeight="1">
      <c r="A28" s="36"/>
      <c r="B28" s="37"/>
      <c r="C28" s="38"/>
      <c r="D28" s="38"/>
      <c r="E28" s="39"/>
      <c r="F28" s="39"/>
      <c r="G28" s="35"/>
    </row>
    <row r="29" spans="1:8" s="2" customFormat="1" ht="19.5" customHeight="1">
      <c r="A29" s="85" t="s">
        <v>20</v>
      </c>
      <c r="B29" s="85"/>
      <c r="C29" s="85"/>
      <c r="D29" s="85"/>
      <c r="E29" s="85"/>
      <c r="F29" s="85"/>
      <c r="G29" s="85"/>
    </row>
    <row r="30" spans="1:8" s="2" customFormat="1" ht="36.75" customHeight="1">
      <c r="A30" s="86"/>
      <c r="B30" s="87"/>
      <c r="C30" s="87"/>
      <c r="D30" s="87"/>
      <c r="E30" s="87"/>
      <c r="F30" s="87"/>
      <c r="G30" s="88"/>
    </row>
    <row r="31" spans="1:8" s="2" customFormat="1" ht="15.75" customHeight="1">
      <c r="A31" s="33"/>
      <c r="B31" s="41" t="s">
        <v>10</v>
      </c>
      <c r="C31" s="42"/>
      <c r="D31" s="42"/>
      <c r="E31" s="42"/>
      <c r="F31" s="42"/>
      <c r="G31" s="43"/>
    </row>
    <row r="32" spans="1:8" ht="39.75" customHeight="1">
      <c r="A32" s="64" t="s">
        <v>19</v>
      </c>
      <c r="B32" s="65"/>
      <c r="C32" s="65"/>
      <c r="D32" s="65"/>
      <c r="E32" s="65"/>
      <c r="F32" s="65"/>
      <c r="G32" s="66"/>
    </row>
    <row r="33" spans="1:7" ht="29.25" customHeight="1">
      <c r="A33" s="69" t="s">
        <v>6</v>
      </c>
      <c r="B33" s="69"/>
      <c r="C33" s="69"/>
      <c r="D33" s="69"/>
      <c r="E33" s="69"/>
      <c r="F33" s="69"/>
      <c r="G33" s="69"/>
    </row>
    <row r="34" spans="1:7" ht="3" customHeight="1">
      <c r="A34" s="67"/>
      <c r="B34" s="40"/>
      <c r="C34" s="40"/>
      <c r="D34" s="40"/>
      <c r="E34" s="40"/>
      <c r="F34" s="40"/>
      <c r="G34" s="68"/>
    </row>
    <row r="35" spans="1:7" ht="30.75" customHeight="1">
      <c r="A35" s="69" t="s">
        <v>42</v>
      </c>
      <c r="B35" s="69"/>
      <c r="C35" s="69"/>
      <c r="D35" s="69"/>
      <c r="E35" s="69"/>
      <c r="F35" s="69"/>
      <c r="G35" s="69"/>
    </row>
    <row r="36" spans="1:7" ht="30.75" customHeight="1">
      <c r="A36" s="70" t="s">
        <v>12</v>
      </c>
      <c r="B36" s="70"/>
      <c r="C36" s="70"/>
      <c r="D36" s="70"/>
      <c r="E36" s="70"/>
      <c r="F36" s="70"/>
      <c r="G36" s="70"/>
    </row>
    <row r="37" spans="1:7" ht="17.25" customHeight="1">
      <c r="A37" s="7"/>
      <c r="B37" s="7"/>
      <c r="C37" s="7"/>
      <c r="D37" s="7"/>
      <c r="E37" s="7"/>
      <c r="F37" s="7"/>
      <c r="G37" s="7"/>
    </row>
    <row r="39" spans="1:7" ht="18" customHeight="1">
      <c r="B39" s="5"/>
      <c r="C39" s="6"/>
      <c r="D39" s="6"/>
      <c r="E39" s="6"/>
      <c r="F39" s="6"/>
      <c r="G39" s="6"/>
    </row>
  </sheetData>
  <sheetProtection algorithmName="SHA-512" hashValue="5IewU3KRJyxKLOl0exNEDDNWnRj5PNV5vup1itEKa9D4d7p+ePmDy5r3L7Ffvc8I9OiCed6+t6cXhi909UfiFA==" saltValue="jPUSpX+/NSOSzAc6DOshQg==" spinCount="100000" sheet="1" objects="1" scenarios="1" selectLockedCells="1"/>
  <mergeCells count="44">
    <mergeCell ref="A29:G29"/>
    <mergeCell ref="A30:G30"/>
    <mergeCell ref="A23:B23"/>
    <mergeCell ref="C23:D23"/>
    <mergeCell ref="A17:D17"/>
    <mergeCell ref="C19:D19"/>
    <mergeCell ref="A22:B22"/>
    <mergeCell ref="A18:B18"/>
    <mergeCell ref="E10:G10"/>
    <mergeCell ref="C11:G11"/>
    <mergeCell ref="C13:D13"/>
    <mergeCell ref="F13:G13"/>
    <mergeCell ref="F12:G12"/>
    <mergeCell ref="F15:G15"/>
    <mergeCell ref="C22:D22"/>
    <mergeCell ref="A19:B19"/>
    <mergeCell ref="A20:B20"/>
    <mergeCell ref="C18:D18"/>
    <mergeCell ref="E17:F17"/>
    <mergeCell ref="A21:B21"/>
    <mergeCell ref="C21:D21"/>
    <mergeCell ref="C20:D20"/>
    <mergeCell ref="A15:E15"/>
    <mergeCell ref="A32:G32"/>
    <mergeCell ref="A34:G34"/>
    <mergeCell ref="A35:G35"/>
    <mergeCell ref="A36:G36"/>
    <mergeCell ref="A33:G33"/>
    <mergeCell ref="B1:G5"/>
    <mergeCell ref="B31:G31"/>
    <mergeCell ref="B6:G6"/>
    <mergeCell ref="B7:G7"/>
    <mergeCell ref="B8:G8"/>
    <mergeCell ref="A16:B16"/>
    <mergeCell ref="C16:D16"/>
    <mergeCell ref="C12:D12"/>
    <mergeCell ref="A9:G9"/>
    <mergeCell ref="C27:D27"/>
    <mergeCell ref="C25:D25"/>
    <mergeCell ref="C24:D24"/>
    <mergeCell ref="A24:B24"/>
    <mergeCell ref="A25:B25"/>
    <mergeCell ref="A27:B27"/>
    <mergeCell ref="B14:C14"/>
  </mergeCells>
  <phoneticPr fontId="7" type="noConversion"/>
  <printOptions horizontalCentered="1"/>
  <pageMargins left="0.11811023622047245" right="0.11811023622047245" top="0.15748031496062992" bottom="0.15748031496062992" header="0.31496062992125984" footer="0"/>
  <pageSetup paperSize="9" orientation="portrait" r:id="rId1"/>
  <headerFooter>
    <oddFooter>&amp;L&amp;10Association régie par la loi du 1er juillet 1901
MC/DD/V1 - 26/03/2026&amp;R&amp;10Siège social : 233 Rue Alexandre Dumas
34130 MAUGUIO</oddFooter>
  </headerFooter>
  <ignoredErrors>
    <ignoredError sqref="H1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ENVOIS MAILS </vt:lpstr>
      <vt:lpstr>'ENVOIS MAILS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MARLIN Martine</dc:creator>
  <cp:lastModifiedBy>cegidadmin</cp:lastModifiedBy>
  <cp:lastPrinted>2026-03-27T16:25:37Z</cp:lastPrinted>
  <dcterms:created xsi:type="dcterms:W3CDTF">2024-02-28T13:23:30Z</dcterms:created>
  <dcterms:modified xsi:type="dcterms:W3CDTF">2026-03-27T16:25:49Z</dcterms:modified>
</cp:coreProperties>
</file>